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8BEB979-15E1-4694-9B45-E7657126B9C0}" xr6:coauthVersionLast="47" xr6:coauthVersionMax="47" xr10:uidLastSave="{00000000-0000-0000-0000-000000000000}"/>
  <bookViews>
    <workbookView xWindow="-120" yWindow="-120" windowWidth="29040" windowHeight="15720" tabRatio="823" xr2:uid="{00000000-000D-0000-FFFF-FFFF00000000}"/>
  </bookViews>
  <sheets>
    <sheet name="Фин план таб-3  (2)" sheetId="18" r:id="rId1"/>
  </sheets>
  <externalReferences>
    <externalReference r:id="rId2"/>
    <externalReference r:id="rId3"/>
  </externalReferences>
  <definedNames>
    <definedName name="shtat">[1]ЕТС!$A$1:$B$23</definedName>
    <definedName name="_xlnm.Print_Area" localSheetId="0">'Фин план таб-3  (2)'!$B$1:$B$31</definedName>
    <definedName name="Штат">[2]Лист1!$B$6:$B$27</definedName>
    <definedName name="ШтатЗ">[2]Лист1!$C$6:$C$30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8" l="1"/>
  <c r="C25" i="18"/>
  <c r="C26" i="18" l="1"/>
  <c r="C27" i="18" s="1"/>
  <c r="C28" i="18" s="1"/>
</calcChain>
</file>

<file path=xl/sharedStrings.xml><?xml version="1.0" encoding="utf-8"?>
<sst xmlns="http://schemas.openxmlformats.org/spreadsheetml/2006/main" count="29" uniqueCount="29">
  <si>
    <t>Наименование показателей</t>
  </si>
  <si>
    <t>Доход до выплаты налогов</t>
  </si>
  <si>
    <t>Доход от страховой деятельности</t>
  </si>
  <si>
    <t xml:space="preserve">Доход от инвестиционной деятельности </t>
  </si>
  <si>
    <t xml:space="preserve">Прочие доходы </t>
  </si>
  <si>
    <t>Валовый доход</t>
  </si>
  <si>
    <t>Расходы по содержанию зданий (аренда)</t>
  </si>
  <si>
    <t>Расходы на автотранспорт</t>
  </si>
  <si>
    <t>Всего расходов</t>
  </si>
  <si>
    <t>Чистая прибыль</t>
  </si>
  <si>
    <t>Прочие расходы *</t>
  </si>
  <si>
    <t xml:space="preserve">Фонд оплаты труда </t>
  </si>
  <si>
    <t>Cтраховые премии</t>
  </si>
  <si>
    <t>Расходы по налогам и обязательным выплатам</t>
  </si>
  <si>
    <t>ДОХОДЫ</t>
  </si>
  <si>
    <t>РАСХОДЫ</t>
  </si>
  <si>
    <t>Налог на прибыль</t>
  </si>
  <si>
    <t>Услуги маркетинга (реклама)</t>
  </si>
  <si>
    <t>№</t>
  </si>
  <si>
    <t>Страховые выплаты</t>
  </si>
  <si>
    <t>Расходы на перестрахование</t>
  </si>
  <si>
    <t>Возврат страховых премий по досрочно расторгаемых договоров страхования</t>
  </si>
  <si>
    <t>Агентские вознаграждения</t>
  </si>
  <si>
    <t xml:space="preserve">Прогоз на 2024 </t>
  </si>
  <si>
    <t>д</t>
  </si>
  <si>
    <t xml:space="preserve">Финансовые показатели 
СК АО «MY INSURANCE» на 2024 г. </t>
  </si>
  <si>
    <t>Расходы по ИТ технологиям</t>
  </si>
  <si>
    <t>Изменение (Увеличение/уменьшение) резервов</t>
  </si>
  <si>
    <t>Расходы по обучению кадров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</si>
</sst>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\ _₽_-;\-* #,##0.00\ _₽_-;_-* &quot;-&quot;??\ _₽_-;_-@_-"/>
    <numFmt numFmtId="165" formatCode="_-* #,##0.00\ _с_ў_м_-;\-* #,##0.00\ _с_ў_м_-;_-* &quot;-&quot;??\ _с_ў_м_-;_-@_-"/>
    <numFmt numFmtId="166" formatCode="_-* #,##0.00_р_._-;\-* #,##0.00_р_._-;_-* &quot;-&quot;??_р_._-;_-@_-"/>
    <numFmt numFmtId="167" formatCode="_(* #,##0.00_);_(* \(#,##0.00\);_(* &quot;-&quot;??_);_(@_)"/>
    <numFmt numFmtId="168" formatCode="#,##0.0"/>
    <numFmt numFmtId="169" formatCode="_-* #,##0.0\ _₽_-;\-* #,##0.0\ _₽_-;_-* &quot;-&quot;?\ _₽_-;_-@_-"/>
    <numFmt numFmtId="170" formatCode="_(* #,##0.0_);_(* \(#,##0.0\);_(* &quot;-&quot;??_);_(@_)"/>
    <numFmt numFmtId="171" formatCode="_-* #,##0.0\ _с_ў_м_-;\-* #,##0.0\ _с_ў_м_-;_-* &quot;-&quot;?\ _с_ў_м_-;_-@_-"/>
  </numFmts>
  <fonts count="5" x14ac:knownFonts="1">
    <font>
      <sz val="10"/>
      <name val="Arial Cyr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3" applyFont="1"/>
    <xf numFmtId="169" fontId="3" fillId="0" borderId="0" xfId="3" applyNumberFormat="1" applyFont="1"/>
    <xf numFmtId="165" fontId="3" fillId="0" borderId="0" xfId="3" applyNumberFormat="1" applyFont="1"/>
    <xf numFmtId="168" fontId="0" fillId="0" borderId="0" xfId="0" applyNumberFormat="1"/>
    <xf numFmtId="171" fontId="3" fillId="0" borderId="0" xfId="3" applyNumberFormat="1" applyFont="1"/>
    <xf numFmtId="167" fontId="3" fillId="0" borderId="0" xfId="3" applyNumberFormat="1" applyFont="1"/>
    <xf numFmtId="0" fontId="3" fillId="2" borderId="1" xfId="3" applyFont="1" applyFill="1" applyBorder="1" applyAlignment="1">
      <alignment vertical="center" wrapText="1"/>
    </xf>
    <xf numFmtId="0" fontId="4" fillId="2" borderId="1" xfId="3" applyFont="1" applyFill="1" applyBorder="1" applyAlignment="1">
      <alignment vertical="center" wrapText="1"/>
    </xf>
    <xf numFmtId="170" fontId="4" fillId="2" borderId="1" xfId="6" applyNumberFormat="1" applyFont="1" applyFill="1" applyBorder="1" applyAlignment="1">
      <alignment horizontal="right" vertical="center" wrapText="1"/>
    </xf>
    <xf numFmtId="0" fontId="3" fillId="0" borderId="1" xfId="3" applyFont="1" applyBorder="1"/>
    <xf numFmtId="167" fontId="3" fillId="0" borderId="0" xfId="6" applyFont="1"/>
    <xf numFmtId="164" fontId="3" fillId="0" borderId="0" xfId="3" applyNumberFormat="1" applyFont="1"/>
    <xf numFmtId="0" fontId="3" fillId="2" borderId="5" xfId="3" applyFont="1" applyFill="1" applyBorder="1" applyAlignment="1">
      <alignment vertical="center" wrapText="1"/>
    </xf>
    <xf numFmtId="167" fontId="3" fillId="0" borderId="1" xfId="6" applyFont="1" applyFill="1" applyBorder="1" applyAlignment="1">
      <alignment vertical="center"/>
    </xf>
    <xf numFmtId="0" fontId="3" fillId="0" borderId="5" xfId="3" applyFont="1" applyBorder="1" applyAlignment="1">
      <alignment horizontal="center"/>
    </xf>
    <xf numFmtId="0" fontId="3" fillId="0" borderId="1" xfId="3" applyFont="1" applyBorder="1" applyAlignment="1">
      <alignment horizontal="center"/>
    </xf>
    <xf numFmtId="2" fontId="3" fillId="0" borderId="0" xfId="3" applyNumberFormat="1" applyFont="1"/>
    <xf numFmtId="0" fontId="3" fillId="0" borderId="1" xfId="3" applyFont="1" applyFill="1" applyBorder="1" applyAlignment="1">
      <alignment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0" fontId="3" fillId="0" borderId="0" xfId="3" applyFont="1" applyAlignment="1">
      <alignment horizontal="left" vertical="center" wrapText="1"/>
    </xf>
    <xf numFmtId="0" fontId="4" fillId="0" borderId="0" xfId="3" applyFont="1" applyAlignment="1">
      <alignment horizontal="center" vertical="center" wrapText="1"/>
    </xf>
  </cellXfs>
  <cellStyles count="11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3" xfId="3" xr:uid="{00000000-0005-0000-0000-000003000000}"/>
    <cellStyle name="Процентный 2" xfId="4" xr:uid="{00000000-0005-0000-0000-000004000000}"/>
    <cellStyle name="Процентный 2 2" xfId="5" xr:uid="{00000000-0005-0000-0000-000005000000}"/>
    <cellStyle name="Финансовый" xfId="6" builtinId="3"/>
    <cellStyle name="Финансовый 2" xfId="7" xr:uid="{00000000-0005-0000-0000-000007000000}"/>
    <cellStyle name="Финансовый 2 2" xfId="8" xr:uid="{00000000-0005-0000-0000-000008000000}"/>
    <cellStyle name="Финансовый 3" xfId="9" xr:uid="{00000000-0005-0000-0000-000009000000}"/>
    <cellStyle name="Финансовый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lllll/Downloads/Telegram%20Desktop/e/Erkin/&#1056;&#1072;&#1073;&#1080;&#1095;&#1080;&#1081;%20&#1089;&#1090;&#1086;&#1083;/&#1058;&#1072;&#1073;&#1083;&#1080;&#1094;&#1099;%202013/2017/&#1041;&#1055;-2017/Documents%20and%20Settings/USER/&#1052;&#1086;&#1080;%20&#1076;&#1086;&#1082;&#1091;&#1084;&#1077;&#1085;&#1090;&#1099;/ReceivedFiles/Abdulaziz%20Khalilov/&#1054;&#1088;&#1075;&#1072;&#1085;&#1080;&#1079;&#1072;&#1094;&#1080;&#1086;&#1085;&#1085;&#1072;&#1103;%20&#1089;&#1090;&#1088;&#1091;&#1082;&#1090;&#1091;&#1088;&#1072;%20X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lllll/Downloads/Telegram%20Desktop/e/Erkin/&#1056;&#1072;&#1073;&#1080;&#1095;&#1080;&#1081;%20&#1089;&#1090;&#1086;&#1083;/&#1058;&#1072;&#1073;&#1083;&#1080;&#1094;&#1099;%202013/2017/&#1041;&#1055;-2017/ADOLAT/D/&#1050;&#1072;&#1076;&#1088;&#1086;&#1074;&#1099;&#1077;%20&#1076;&#1086;&#1082;&#1091;&#1084;&#1077;&#1085;&#1090;&#1099;/&#1054;&#1090;&#1095;&#1077;&#1090;&#1099;/&#1096;&#1090;&#1072;&#1090;&#1082;&#1072;/statka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овый"/>
      <sheetName val="Икрамов"/>
      <sheetName val="Сахи"/>
      <sheetName val="Штатка"/>
      <sheetName val="Сахи (2)"/>
      <sheetName val="Штатка 01.12.2012"/>
      <sheetName val="Лист1"/>
      <sheetName val="Лист2"/>
      <sheetName val="Выслуга"/>
      <sheetName val="Штатка Сахи"/>
      <sheetName val="Штатка Филиал"/>
      <sheetName val="Штатка Филиал Наманган"/>
      <sheetName val="Штатка Филиал Самарканд"/>
      <sheetName val="Штатка Филиал Хорезм"/>
      <sheetName val="Штатка ФилиалБухара"/>
      <sheetName val="ЕТС"/>
      <sheetName val="Лист3"/>
      <sheetName val="Штатка 01.12.2011"/>
      <sheetName val="Штатка 01.08.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">
          <cell r="A1">
            <v>0</v>
          </cell>
          <cell r="B1">
            <v>1</v>
          </cell>
        </row>
        <row r="2">
          <cell r="A2">
            <v>1</v>
          </cell>
          <cell r="B2">
            <v>2.476</v>
          </cell>
        </row>
        <row r="3">
          <cell r="A3">
            <v>2</v>
          </cell>
          <cell r="B3">
            <v>2.7250000000000001</v>
          </cell>
        </row>
        <row r="4">
          <cell r="A4">
            <v>3</v>
          </cell>
          <cell r="B4">
            <v>2.9980000000000002</v>
          </cell>
        </row>
        <row r="5">
          <cell r="A5">
            <v>4</v>
          </cell>
          <cell r="B5">
            <v>3.2970000000000002</v>
          </cell>
        </row>
        <row r="6">
          <cell r="A6">
            <v>5</v>
          </cell>
          <cell r="B6">
            <v>3.6120000000000001</v>
          </cell>
        </row>
        <row r="7">
          <cell r="A7">
            <v>6</v>
          </cell>
          <cell r="B7">
            <v>3.9409999999999998</v>
          </cell>
        </row>
        <row r="8">
          <cell r="A8">
            <v>7</v>
          </cell>
          <cell r="B8">
            <v>4.2839999999999998</v>
          </cell>
        </row>
        <row r="9">
          <cell r="A9">
            <v>8</v>
          </cell>
          <cell r="B9">
            <v>4.6399999999999997</v>
          </cell>
        </row>
        <row r="10">
          <cell r="A10">
            <v>9</v>
          </cell>
          <cell r="B10">
            <v>4.9969999999999999</v>
          </cell>
        </row>
        <row r="11">
          <cell r="A11">
            <v>10</v>
          </cell>
          <cell r="B11">
            <v>5.3620000000000001</v>
          </cell>
        </row>
        <row r="12">
          <cell r="A12">
            <v>11</v>
          </cell>
          <cell r="B12">
            <v>5.7329999999999997</v>
          </cell>
        </row>
        <row r="13">
          <cell r="A13">
            <v>12</v>
          </cell>
          <cell r="B13">
            <v>6.1150000000000002</v>
          </cell>
        </row>
        <row r="14">
          <cell r="A14">
            <v>13</v>
          </cell>
          <cell r="B14">
            <v>6.5030000000000001</v>
          </cell>
        </row>
        <row r="15">
          <cell r="A15">
            <v>14</v>
          </cell>
          <cell r="B15">
            <v>6.8929999999999998</v>
          </cell>
        </row>
        <row r="16">
          <cell r="A16">
            <v>15</v>
          </cell>
          <cell r="B16">
            <v>7.2919999999999998</v>
          </cell>
        </row>
        <row r="17">
          <cell r="A17">
            <v>16</v>
          </cell>
          <cell r="B17">
            <v>7.6970000000000001</v>
          </cell>
        </row>
        <row r="18">
          <cell r="A18">
            <v>17</v>
          </cell>
          <cell r="B18">
            <v>8.1059999999999999</v>
          </cell>
        </row>
        <row r="19">
          <cell r="A19">
            <v>18</v>
          </cell>
          <cell r="B19">
            <v>8.5220000000000002</v>
          </cell>
        </row>
        <row r="20">
          <cell r="A20">
            <v>19</v>
          </cell>
          <cell r="B20">
            <v>8.9429999999999996</v>
          </cell>
        </row>
        <row r="21">
          <cell r="A21">
            <v>20</v>
          </cell>
          <cell r="B21">
            <v>9.3710000000000004</v>
          </cell>
        </row>
        <row r="22">
          <cell r="A22">
            <v>21</v>
          </cell>
          <cell r="B22">
            <v>9.8040000000000003</v>
          </cell>
        </row>
        <row r="23">
          <cell r="A23">
            <v>22</v>
          </cell>
          <cell r="B23">
            <v>10.24</v>
          </cell>
        </row>
      </sheetData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Russisch"/>
      <sheetName val="Staff"/>
      <sheetName val="изм"/>
      <sheetName val="01.01.11"/>
      <sheetName val="15.01.11"/>
    </sheetNames>
    <sheetDataSet>
      <sheetData sheetId="0">
        <row r="6">
          <cell r="B6" t="str">
            <v xml:space="preserve">Бош директори </v>
          </cell>
        </row>
        <row r="8">
          <cell r="B8" t="str">
            <v>________________________ Саидахмедов Ф.А.</v>
          </cell>
        </row>
        <row r="10">
          <cell r="B10" t="str">
            <v xml:space="preserve">20____й. "____"____________ </v>
          </cell>
        </row>
        <row r="17">
          <cell r="B17" t="str">
            <v>Лавозим</v>
          </cell>
          <cell r="C17" t="str">
            <v>Лавозим тоифаси</v>
          </cell>
        </row>
        <row r="18">
          <cell r="B18">
            <v>2</v>
          </cell>
          <cell r="C18">
            <v>3</v>
          </cell>
        </row>
        <row r="19">
          <cell r="B19" t="str">
            <v>Директор*</v>
          </cell>
          <cell r="C19" t="str">
            <v>БПР</v>
          </cell>
        </row>
        <row r="20">
          <cell r="B20" t="str">
            <v>Бош ҳисобчи*</v>
          </cell>
          <cell r="C20" t="str">
            <v>БПР</v>
          </cell>
        </row>
        <row r="21">
          <cell r="B21" t="str">
            <v xml:space="preserve">Катта ҳисобчи* </v>
          </cell>
          <cell r="C21" t="str">
            <v>БПМ</v>
          </cell>
        </row>
        <row r="22">
          <cell r="B22" t="str">
            <v xml:space="preserve">Хўжалик мудири </v>
          </cell>
          <cell r="C22" t="str">
            <v>ТП</v>
          </cell>
        </row>
        <row r="23">
          <cell r="B23" t="str">
            <v>Иш юритувчи</v>
          </cell>
          <cell r="C23" t="str">
            <v>ТП</v>
          </cell>
        </row>
        <row r="24">
          <cell r="B24" t="str">
            <v>Хайдовчи</v>
          </cell>
          <cell r="C24" t="str">
            <v>ХП</v>
          </cell>
        </row>
        <row r="25">
          <cell r="B25" t="str">
            <v>Жами:</v>
          </cell>
        </row>
        <row r="26">
          <cell r="B26" t="str">
            <v>I. Ассистанс департаменти :</v>
          </cell>
        </row>
        <row r="27">
          <cell r="B27" t="str">
            <v>Директор ўринбосари - Бош менежер*</v>
          </cell>
          <cell r="C27" t="str">
            <v>БПР</v>
          </cell>
        </row>
        <row r="28">
          <cell r="C28" t="str">
            <v>АП</v>
          </cell>
        </row>
        <row r="29">
          <cell r="C29" t="str">
            <v>АП</v>
          </cell>
        </row>
        <row r="30">
          <cell r="C30" t="str">
            <v>АП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tabSelected="1" topLeftCell="A12" zoomScaleNormal="100" zoomScaleSheetLayoutView="100" workbookViewId="0">
      <selection activeCell="C23" sqref="C23"/>
    </sheetView>
  </sheetViews>
  <sheetFormatPr defaultColWidth="9.28515625" defaultRowHeight="18.75" x14ac:dyDescent="0.3"/>
  <cols>
    <col min="1" max="1" width="4" style="1" bestFit="1" customWidth="1"/>
    <col min="2" max="2" width="64.42578125" style="1" customWidth="1"/>
    <col min="3" max="3" width="21.5703125" style="1" customWidth="1"/>
    <col min="4" max="4" width="23.7109375" style="1" customWidth="1"/>
    <col min="5" max="5" width="19.5703125" style="1" bestFit="1" customWidth="1"/>
    <col min="6" max="16384" width="9.28515625" style="1"/>
  </cols>
  <sheetData>
    <row r="1" spans="1:5" ht="49.9" customHeight="1" x14ac:dyDescent="0.3">
      <c r="B1" s="24" t="s">
        <v>25</v>
      </c>
      <c r="C1" s="24"/>
    </row>
    <row r="3" spans="1:5" x14ac:dyDescent="0.3">
      <c r="A3" s="19" t="s">
        <v>18</v>
      </c>
      <c r="B3" s="19" t="s">
        <v>0</v>
      </c>
      <c r="C3" s="19" t="s">
        <v>23</v>
      </c>
    </row>
    <row r="4" spans="1:5" x14ac:dyDescent="0.3">
      <c r="A4" s="19"/>
      <c r="B4" s="19"/>
      <c r="C4" s="19"/>
    </row>
    <row r="5" spans="1:5" ht="24" customHeight="1" x14ac:dyDescent="0.3">
      <c r="A5" s="19" t="s">
        <v>14</v>
      </c>
      <c r="B5" s="19"/>
      <c r="C5" s="10"/>
    </row>
    <row r="6" spans="1:5" ht="24" customHeight="1" x14ac:dyDescent="0.3">
      <c r="A6" s="15">
        <v>1</v>
      </c>
      <c r="B6" s="13" t="s">
        <v>12</v>
      </c>
      <c r="C6" s="14">
        <v>144000000</v>
      </c>
      <c r="D6" s="11"/>
      <c r="E6" s="6"/>
    </row>
    <row r="7" spans="1:5" ht="24" customHeight="1" x14ac:dyDescent="0.3">
      <c r="A7" s="16">
        <v>2</v>
      </c>
      <c r="B7" s="7" t="s">
        <v>27</v>
      </c>
      <c r="C7" s="14">
        <v>26400000</v>
      </c>
      <c r="E7" s="6"/>
    </row>
    <row r="8" spans="1:5" ht="24" customHeight="1" x14ac:dyDescent="0.3">
      <c r="A8" s="16">
        <v>3</v>
      </c>
      <c r="B8" s="7" t="s">
        <v>2</v>
      </c>
      <c r="C8" s="14">
        <v>117600000</v>
      </c>
      <c r="E8" s="6"/>
    </row>
    <row r="9" spans="1:5" ht="24" customHeight="1" x14ac:dyDescent="0.3">
      <c r="A9" s="16">
        <v>4</v>
      </c>
      <c r="B9" s="7" t="s">
        <v>3</v>
      </c>
      <c r="C9" s="14">
        <v>21600000</v>
      </c>
      <c r="E9" s="6"/>
    </row>
    <row r="10" spans="1:5" ht="24" customHeight="1" x14ac:dyDescent="0.3">
      <c r="A10" s="16">
        <v>5</v>
      </c>
      <c r="B10" s="7" t="s">
        <v>4</v>
      </c>
      <c r="C10" s="14">
        <v>3000000</v>
      </c>
      <c r="E10" s="6"/>
    </row>
    <row r="11" spans="1:5" ht="24" customHeight="1" x14ac:dyDescent="0.3">
      <c r="A11" s="20" t="s">
        <v>5</v>
      </c>
      <c r="B11" s="22"/>
      <c r="C11" s="9">
        <f>C8+C9+C10</f>
        <v>142200000</v>
      </c>
      <c r="E11" s="6"/>
    </row>
    <row r="12" spans="1:5" ht="24" customHeight="1" x14ac:dyDescent="0.3">
      <c r="A12" s="20" t="s">
        <v>15</v>
      </c>
      <c r="B12" s="21"/>
      <c r="C12" s="2"/>
      <c r="E12" s="6"/>
    </row>
    <row r="13" spans="1:5" ht="24" customHeight="1" x14ac:dyDescent="0.3">
      <c r="A13" s="16">
        <v>1</v>
      </c>
      <c r="B13" s="7" t="s">
        <v>19</v>
      </c>
      <c r="C13" s="14">
        <v>49000000</v>
      </c>
      <c r="E13" s="6"/>
    </row>
    <row r="14" spans="1:5" ht="24" customHeight="1" x14ac:dyDescent="0.3">
      <c r="A14" s="16">
        <v>2</v>
      </c>
      <c r="B14" s="7" t="s">
        <v>11</v>
      </c>
      <c r="C14" s="14">
        <v>32400000</v>
      </c>
      <c r="D14" s="2"/>
      <c r="E14" s="6"/>
    </row>
    <row r="15" spans="1:5" ht="24" customHeight="1" x14ac:dyDescent="0.3">
      <c r="A15" s="16">
        <v>3</v>
      </c>
      <c r="B15" s="7" t="s">
        <v>22</v>
      </c>
      <c r="C15" s="14">
        <v>28800000</v>
      </c>
      <c r="D15" s="17"/>
      <c r="E15" s="6"/>
    </row>
    <row r="16" spans="1:5" ht="24" customHeight="1" x14ac:dyDescent="0.3">
      <c r="A16" s="16">
        <v>4</v>
      </c>
      <c r="B16" s="7" t="s">
        <v>20</v>
      </c>
      <c r="C16" s="14">
        <v>2250000</v>
      </c>
      <c r="E16" s="6"/>
    </row>
    <row r="17" spans="1:17" ht="37.5" x14ac:dyDescent="0.3">
      <c r="A17" s="16">
        <v>5</v>
      </c>
      <c r="B17" s="7" t="s">
        <v>21</v>
      </c>
      <c r="C17" s="14">
        <v>1000000</v>
      </c>
      <c r="E17" s="6"/>
    </row>
    <row r="18" spans="1:17" ht="24" customHeight="1" x14ac:dyDescent="0.3">
      <c r="A18" s="16">
        <v>6</v>
      </c>
      <c r="B18" s="7" t="s">
        <v>13</v>
      </c>
      <c r="C18" s="14">
        <v>8400000</v>
      </c>
      <c r="D18" s="12"/>
      <c r="E18" s="6"/>
    </row>
    <row r="19" spans="1:17" ht="24" customHeight="1" x14ac:dyDescent="0.3">
      <c r="A19" s="16">
        <v>7</v>
      </c>
      <c r="B19" s="7" t="s">
        <v>6</v>
      </c>
      <c r="C19" s="14">
        <v>650000</v>
      </c>
      <c r="E19" s="6"/>
    </row>
    <row r="20" spans="1:17" ht="24" customHeight="1" x14ac:dyDescent="0.3">
      <c r="A20" s="16">
        <v>8</v>
      </c>
      <c r="B20" s="7" t="s">
        <v>7</v>
      </c>
      <c r="C20" s="14">
        <v>300000</v>
      </c>
      <c r="E20" s="6"/>
    </row>
    <row r="21" spans="1:17" ht="24" customHeight="1" x14ac:dyDescent="0.3">
      <c r="A21" s="16">
        <v>9</v>
      </c>
      <c r="B21" s="18" t="s">
        <v>26</v>
      </c>
      <c r="C21" s="14">
        <v>7200000</v>
      </c>
      <c r="D21" s="11"/>
      <c r="E21" s="6"/>
    </row>
    <row r="22" spans="1:17" ht="24" customHeight="1" x14ac:dyDescent="0.3">
      <c r="A22" s="16">
        <v>10</v>
      </c>
      <c r="B22" s="7" t="s">
        <v>17</v>
      </c>
      <c r="C22" s="14">
        <v>4500000</v>
      </c>
      <c r="E22" s="6"/>
    </row>
    <row r="23" spans="1:17" ht="24" customHeight="1" x14ac:dyDescent="0.3">
      <c r="A23" s="16">
        <v>11</v>
      </c>
      <c r="B23" s="7" t="s">
        <v>28</v>
      </c>
      <c r="C23" s="14">
        <v>1000000</v>
      </c>
      <c r="E23" s="6"/>
    </row>
    <row r="24" spans="1:17" ht="24" customHeight="1" x14ac:dyDescent="0.3">
      <c r="A24" s="16">
        <v>12</v>
      </c>
      <c r="B24" s="7" t="s">
        <v>10</v>
      </c>
      <c r="C24" s="14">
        <v>2240000</v>
      </c>
      <c r="D24" s="2"/>
      <c r="E24" s="6"/>
    </row>
    <row r="25" spans="1:17" ht="24" customHeight="1" x14ac:dyDescent="0.3">
      <c r="A25" s="20" t="s">
        <v>8</v>
      </c>
      <c r="B25" s="22"/>
      <c r="C25" s="9">
        <f>SUM(C13:C24)</f>
        <v>137740000</v>
      </c>
      <c r="D25" s="2"/>
      <c r="E25" s="6"/>
      <c r="Q25" s="1" t="s">
        <v>24</v>
      </c>
    </row>
    <row r="26" spans="1:17" ht="24" customHeight="1" x14ac:dyDescent="0.3">
      <c r="A26" s="10"/>
      <c r="B26" s="8" t="s">
        <v>1</v>
      </c>
      <c r="C26" s="9">
        <f>C11-C25</f>
        <v>4460000</v>
      </c>
      <c r="D26" s="2"/>
      <c r="E26" s="6"/>
    </row>
    <row r="27" spans="1:17" ht="24" customHeight="1" x14ac:dyDescent="0.3">
      <c r="A27" s="10"/>
      <c r="B27" s="8" t="s">
        <v>16</v>
      </c>
      <c r="C27" s="9">
        <f>C26*12%</f>
        <v>535200</v>
      </c>
      <c r="D27" s="2"/>
      <c r="E27" s="6"/>
    </row>
    <row r="28" spans="1:17" ht="24" customHeight="1" x14ac:dyDescent="0.3">
      <c r="A28" s="10"/>
      <c r="B28" s="8" t="s">
        <v>9</v>
      </c>
      <c r="C28" s="9">
        <f>C26-C27</f>
        <v>3924800</v>
      </c>
      <c r="D28" s="2"/>
      <c r="E28" s="6"/>
    </row>
    <row r="29" spans="1:17" x14ac:dyDescent="0.3">
      <c r="C29" s="4"/>
    </row>
    <row r="30" spans="1:17" x14ac:dyDescent="0.3">
      <c r="B30" s="23"/>
    </row>
    <row r="31" spans="1:17" ht="24" customHeight="1" x14ac:dyDescent="0.3">
      <c r="B31" s="23"/>
      <c r="C31" s="5"/>
    </row>
    <row r="32" spans="1:17" x14ac:dyDescent="0.3">
      <c r="C32" s="3"/>
    </row>
  </sheetData>
  <mergeCells count="9">
    <mergeCell ref="B30:B31"/>
    <mergeCell ref="B1:C1"/>
    <mergeCell ref="C3:C4"/>
    <mergeCell ref="A3:A4"/>
    <mergeCell ref="A5:B5"/>
    <mergeCell ref="A12:B12"/>
    <mergeCell ref="A25:B25"/>
    <mergeCell ref="A11:B11"/>
    <mergeCell ref="B3:B4"/>
  </mergeCells>
  <printOptions horizontalCentered="1"/>
  <pageMargins left="0" right="0" top="0" bottom="0.35433070866141736" header="0" footer="0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Фин план таб-3  (2)</vt:lpstr>
      <vt:lpstr>'Фин план таб-3 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Erkin Adilov</dc:creator>
  <cp:lastModifiedBy>user</cp:lastModifiedBy>
  <cp:lastPrinted>2023-12-15T05:59:20Z</cp:lastPrinted>
  <dcterms:created xsi:type="dcterms:W3CDTF">2019-03-04T13:58:32Z</dcterms:created>
  <dcterms:modified xsi:type="dcterms:W3CDTF">2023-12-18T07:17:05Z</dcterms:modified>
</cp:coreProperties>
</file>